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<sst xmlns="http://schemas.openxmlformats.org/spreadsheetml/2006/main" count="198" uniqueCount="55">
  <si>
    <t>Plan of Study Template - 2018</t>
  </si>
  <si>
    <t xml:space="preserve">NOTE: FILLING IN THIS SHEET IS NOT SUFFICIENT FOR PROGRESS IN THE PROGRAM. </t>
  </si>
  <si>
    <t>Created by John Preston</t>
  </si>
  <si>
    <t>The purpose of this sheet is to provide students with a clean and uniform way to track their progress through their degree.</t>
  </si>
  <si>
    <t>Fall 1 - (1)</t>
  </si>
  <si>
    <t>Spring 1 - (2)</t>
  </si>
  <si>
    <t>Summer 1</t>
  </si>
  <si>
    <t>Fall 2 - (3)</t>
  </si>
  <si>
    <t>Spring 2 - (4)</t>
  </si>
  <si>
    <t>Summer 2</t>
  </si>
  <si>
    <t>Grad Coursework</t>
  </si>
  <si>
    <t>Hrs</t>
  </si>
  <si>
    <t>Electives</t>
  </si>
  <si>
    <t>Dissertation / DR</t>
  </si>
  <si>
    <t>Semester Hours</t>
  </si>
  <si>
    <t>Coursework Hours</t>
  </si>
  <si>
    <t>Elective Hours</t>
  </si>
  <si>
    <t>Dissertation Hours</t>
  </si>
  <si>
    <t>Total Hours</t>
  </si>
  <si>
    <t>Teaching</t>
  </si>
  <si>
    <t>Fall 3 - (5)</t>
  </si>
  <si>
    <t>Spring 3 - (6)</t>
  </si>
  <si>
    <t>Summer 3</t>
  </si>
  <si>
    <t>Fall 4 - (7)</t>
  </si>
  <si>
    <t>Spring 4 - (8)</t>
  </si>
  <si>
    <t>Summer 4</t>
  </si>
  <si>
    <t>Fall 5 - (9)</t>
  </si>
  <si>
    <t>Spring 5 - (10)</t>
  </si>
  <si>
    <t>Summer 5</t>
  </si>
  <si>
    <t>Requirements</t>
  </si>
  <si>
    <t>Code</t>
  </si>
  <si>
    <t>Fulfilled</t>
  </si>
  <si>
    <t>MA HOURS</t>
  </si>
  <si>
    <t>Ancient / Medieval</t>
  </si>
  <si>
    <t>A&amp;M</t>
  </si>
  <si>
    <t>Modern</t>
  </si>
  <si>
    <t>MOD</t>
  </si>
  <si>
    <r>
      <rPr/>
      <t>19</t>
    </r>
    <r>
      <rPr>
        <sz val="10.0"/>
        <vertAlign val="superscript"/>
      </rPr>
      <t>th</t>
    </r>
    <r>
      <rPr>
        <sz val="10.0"/>
      </rPr>
      <t>/20</t>
    </r>
    <r>
      <rPr>
        <sz val="10.0"/>
        <vertAlign val="superscript"/>
      </rPr>
      <t>th</t>
    </r>
    <r>
      <rPr>
        <sz val="10.0"/>
      </rPr>
      <t xml:space="preserve"> Cent.</t>
    </r>
  </si>
  <si>
    <t>19/20</t>
  </si>
  <si>
    <t>Epistemology</t>
  </si>
  <si>
    <t>EPI</t>
  </si>
  <si>
    <t>Ethics</t>
  </si>
  <si>
    <t>VT</t>
  </si>
  <si>
    <t>Metaphysics</t>
  </si>
  <si>
    <t>MET</t>
  </si>
  <si>
    <t>Logic</t>
  </si>
  <si>
    <t>LOG</t>
  </si>
  <si>
    <t>Language 1</t>
  </si>
  <si>
    <t>L1</t>
  </si>
  <si>
    <t>Language 2</t>
  </si>
  <si>
    <t>L2</t>
  </si>
  <si>
    <t>CURRENT</t>
  </si>
  <si>
    <t>TO GRADUATE</t>
  </si>
  <si>
    <t>N/A</t>
  </si>
  <si>
    <t xml:space="preserve"> = TOTAL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</si>
</sst>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15">
    <font>
      <sz val="10.0"/>
      <color rgb="FF000000"/>
      <name val="Arial"/>
    </font>
    <font>
      <name val="Arial"/>
    </font>
    <font>
      <b/>
      <name val="Arial"/>
    </font>
    <font>
      <color rgb="FF000000"/>
      <name val="Arial"/>
    </font>
    <font>
      <b/>
      <sz val="12.0"/>
      <name val="Arial"/>
    </font>
    <font/>
    <font>
      <sz val="12.0"/>
      <name val="Arial"/>
    </font>
    <font>
      <b/>
      <sz val="10.0"/>
      <name val="Arial"/>
    </font>
    <font>
      <sz val="10.0"/>
      <name val="Arial"/>
    </font>
    <font>
      <i/>
      <sz val="10.0"/>
      <name val="Arial"/>
    </font>
    <font>
      <i/>
      <name val="Arial"/>
    </font>
    <font>
      <i/>
      <sz val="10.0"/>
      <color rgb="FF000000"/>
      <name val="Arial"/>
    </font>
    <font>
      <b/>
      <sz val="11.0"/>
      <color rgb="FF000000"/>
      <name val="Arial"/>
    </font>
    <font>
      <sz val="11.0"/>
      <color rgb="FF000000"/>
      <name val="Arial"/>
    </font>
    <font>
      <color rgb="FF242729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E6B8AF"/>
        <bgColor rgb="FFE6B8AF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28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right style="thick">
        <color rgb="FF000000"/>
      </right>
    </border>
    <border>
      <left style="thick">
        <color rgb="FF000000"/>
      </left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ck">
        <color rgb="FF000000"/>
      </left>
      <right style="medium">
        <color rgb="FF000000"/>
      </right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medium">
        <color rgb="FF999999"/>
      </right>
      <top style="thick">
        <color rgb="FF000000"/>
      </top>
      <bottom style="medium">
        <color rgb="FF999999"/>
      </bottom>
    </border>
    <border>
      <left style="medium">
        <color rgb="FF999999"/>
      </left>
      <right style="thick">
        <color rgb="FF000000"/>
      </right>
      <top style="thick">
        <color rgb="FF000000"/>
      </top>
      <bottom style="medium">
        <color rgb="FF999999"/>
      </bottom>
    </border>
    <border>
      <right style="thick">
        <color rgb="FF000000"/>
      </right>
      <top style="thick">
        <color rgb="FF000000"/>
      </top>
      <bottom style="thick">
        <color rgb="FF999999"/>
      </bottom>
    </border>
    <border>
      <left style="thick">
        <color rgb="FF000000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thick">
        <color rgb="FF000000"/>
      </right>
      <top style="medium">
        <color rgb="FF999999"/>
      </top>
      <bottom style="medium">
        <color rgb="FF999999"/>
      </bottom>
    </border>
    <border>
      <right style="thick">
        <color rgb="FF000000"/>
      </right>
      <top style="thick">
        <color rgb="FF999999"/>
      </top>
      <bottom style="thick">
        <color rgb="FF999999"/>
      </bottom>
    </border>
    <border>
      <left style="thick">
        <color rgb="FF000000"/>
      </left>
      <right style="medium">
        <color rgb="FF999999"/>
      </right>
      <top style="medium">
        <color rgb="FF999999"/>
      </top>
    </border>
    <border>
      <left style="medium">
        <color rgb="FF999999"/>
      </left>
      <right style="thick">
        <color rgb="FF000000"/>
      </right>
      <top style="medium">
        <color rgb="FF999999"/>
      </top>
    </border>
    <border>
      <right style="thick">
        <color rgb="FF000000"/>
      </right>
      <top style="thick">
        <color rgb="FF999999"/>
      </top>
    </border>
  </borders>
  <cellStyleXfs count="1">
    <xf borderId="0" fillId="0" fontId="0" numFmtId="0" applyAlignment="1" applyFont="1"/>
  </cellStyleXfs>
  <cellXfs count="1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1" fillId="3" fontId="4" numFmtId="0" xfId="0" applyAlignment="1" applyBorder="1" applyFill="1" applyFont="1">
      <alignment readingOrder="0" shrinkToFit="0" vertical="bottom" wrapText="0"/>
    </xf>
    <xf borderId="2" fillId="0" fontId="5" numFmtId="0" xfId="0" applyBorder="1" applyFont="1"/>
    <xf borderId="0" fillId="0" fontId="6" numFmtId="0" xfId="0" applyFont="1"/>
    <xf borderId="1" fillId="3" fontId="4" numFmtId="0" xfId="0" applyAlignment="1" applyBorder="1" applyFont="1">
      <alignment shrinkToFit="0" vertical="bottom" wrapText="0"/>
    </xf>
    <xf borderId="1" fillId="4" fontId="4" numFmtId="0" xfId="0" applyAlignment="1" applyBorder="1" applyFill="1" applyFont="1">
      <alignment readingOrder="0" shrinkToFit="0" vertical="bottom" wrapText="0"/>
    </xf>
    <xf borderId="3" fillId="3" fontId="7" numFmtId="0" xfId="0" applyAlignment="1" applyBorder="1" applyFont="1">
      <alignment readingOrder="0" shrinkToFit="0" vertical="bottom" wrapText="0"/>
    </xf>
    <xf borderId="0" fillId="3" fontId="8" numFmtId="0" xfId="0" applyAlignment="1" applyFont="1">
      <alignment shrinkToFit="0" vertical="bottom" wrapText="0"/>
    </xf>
    <xf borderId="4" fillId="3" fontId="8" numFmtId="0" xfId="0" applyAlignment="1" applyBorder="1" applyFont="1">
      <alignment shrinkToFit="0" vertical="bottom" wrapText="0"/>
    </xf>
    <xf borderId="3" fillId="4" fontId="7" numFmtId="0" xfId="0" applyAlignment="1" applyBorder="1" applyFont="1">
      <alignment readingOrder="0" shrinkToFit="0" vertical="bottom" wrapText="0"/>
    </xf>
    <xf borderId="0" fillId="4" fontId="8" numFmtId="0" xfId="0" applyAlignment="1" applyFont="1">
      <alignment shrinkToFit="0" vertical="bottom" wrapText="0"/>
    </xf>
    <xf borderId="4" fillId="4" fontId="8" numFmtId="0" xfId="0" applyAlignment="1" applyBorder="1" applyFont="1">
      <alignment shrinkToFit="0" vertical="bottom" wrapText="0"/>
    </xf>
    <xf borderId="5" fillId="3" fontId="9" numFmtId="0" xfId="0" applyAlignment="1" applyBorder="1" applyFont="1">
      <alignment readingOrder="0" shrinkToFit="0" vertical="bottom" wrapText="0"/>
    </xf>
    <xf borderId="0" fillId="3" fontId="9" numFmtId="0" xfId="0" applyAlignment="1" applyFont="1">
      <alignment readingOrder="0" shrinkToFit="0" vertical="bottom" wrapText="0"/>
    </xf>
    <xf borderId="4" fillId="3" fontId="9" numFmtId="0" xfId="0" applyAlignment="1" applyBorder="1" applyFont="1">
      <alignment readingOrder="0" shrinkToFit="0" vertical="bottom" wrapText="0"/>
    </xf>
    <xf borderId="0" fillId="0" fontId="10" numFmtId="0" xfId="0" applyFont="1"/>
    <xf borderId="5" fillId="4" fontId="9" numFmtId="0" xfId="0" applyAlignment="1" applyBorder="1" applyFont="1">
      <alignment readingOrder="0" shrinkToFit="0" vertical="bottom" wrapText="0"/>
    </xf>
    <xf borderId="0" fillId="4" fontId="9" numFmtId="0" xfId="0" applyAlignment="1" applyFont="1">
      <alignment readingOrder="0" shrinkToFit="0" vertical="bottom" wrapText="0"/>
    </xf>
    <xf borderId="4" fillId="4" fontId="9" numFmtId="0" xfId="0" applyAlignment="1" applyBorder="1" applyFont="1">
      <alignment readingOrder="0" shrinkToFit="0" vertical="bottom" wrapText="0"/>
    </xf>
    <xf borderId="6" fillId="3" fontId="7" numFmtId="0" xfId="0" applyAlignment="1" applyBorder="1" applyFont="1">
      <alignment readingOrder="0" shrinkToFit="0" vertical="bottom" wrapText="0"/>
    </xf>
    <xf borderId="0" fillId="3" fontId="8" numFmtId="0" xfId="0" applyAlignment="1" applyFont="1">
      <alignment readingOrder="0" shrinkToFit="0" vertical="bottom" wrapText="0"/>
    </xf>
    <xf borderId="6" fillId="4" fontId="7" numFmtId="0" xfId="0" applyAlignment="1" applyBorder="1" applyFont="1">
      <alignment readingOrder="0" shrinkToFit="0" vertical="bottom" wrapText="0"/>
    </xf>
    <xf borderId="7" fillId="4" fontId="9" numFmtId="0" xfId="0" applyAlignment="1" applyBorder="1" applyFont="1">
      <alignment readingOrder="0" shrinkToFit="0" vertical="bottom" wrapText="0"/>
    </xf>
    <xf borderId="6" fillId="3" fontId="7" numFmtId="0" xfId="0" applyAlignment="1" applyBorder="1" applyFont="1">
      <alignment readingOrder="0" shrinkToFit="0" vertical="bottom" wrapText="0"/>
    </xf>
    <xf borderId="0" fillId="3" fontId="7" numFmtId="0" xfId="0" applyAlignment="1" applyFont="1">
      <alignment readingOrder="0" shrinkToFit="0" vertical="bottom" wrapText="0"/>
    </xf>
    <xf borderId="4" fillId="3" fontId="7" numFmtId="0" xfId="0" applyAlignment="1" applyBorder="1" applyFont="1">
      <alignment readingOrder="0" shrinkToFit="0" vertical="bottom" wrapText="0"/>
    </xf>
    <xf borderId="0" fillId="0" fontId="2" numFmtId="0" xfId="0" applyFont="1"/>
    <xf borderId="0" fillId="4" fontId="7" numFmtId="0" xfId="0" applyAlignment="1" applyFont="1">
      <alignment readingOrder="0" shrinkToFit="0" vertical="bottom" wrapText="0"/>
    </xf>
    <xf borderId="6" fillId="4" fontId="7" numFmtId="0" xfId="0" applyAlignment="1" applyBorder="1" applyFont="1">
      <alignment readingOrder="0" shrinkToFit="0" vertical="bottom" wrapText="0"/>
    </xf>
    <xf borderId="4" fillId="4" fontId="7" numFmtId="0" xfId="0" applyAlignment="1" applyBorder="1" applyFont="1">
      <alignment readingOrder="0" shrinkToFit="0" vertical="bottom" wrapText="0"/>
    </xf>
    <xf borderId="5" fillId="3" fontId="9" numFmtId="0" xfId="0" applyAlignment="1" applyBorder="1" applyFont="1">
      <alignment shrinkToFit="0" vertical="bottom" wrapText="0"/>
    </xf>
    <xf borderId="5" fillId="4" fontId="9" numFmtId="0" xfId="0" applyAlignment="1" applyBorder="1" applyFont="1">
      <alignment shrinkToFit="0" vertical="bottom" wrapText="0"/>
    </xf>
    <xf borderId="8" fillId="3" fontId="9" numFmtId="0" xfId="0" applyAlignment="1" applyBorder="1" applyFont="1">
      <alignment readingOrder="0" shrinkToFit="0" vertical="bottom" wrapText="0"/>
    </xf>
    <xf borderId="0" fillId="3" fontId="11" numFmtId="0" xfId="0" applyFont="1"/>
    <xf borderId="4" fillId="3" fontId="11" numFmtId="0" xfId="0" applyBorder="1" applyFont="1"/>
    <xf borderId="0" fillId="0" fontId="9" numFmtId="0" xfId="0" applyFont="1"/>
    <xf borderId="8" fillId="4" fontId="9" numFmtId="0" xfId="0" applyAlignment="1" applyBorder="1" applyFont="1">
      <alignment readingOrder="0" shrinkToFit="0" vertical="bottom" wrapText="0"/>
    </xf>
    <xf borderId="4" fillId="4" fontId="11" numFmtId="0" xfId="0" applyBorder="1" applyFont="1"/>
    <xf borderId="0" fillId="3" fontId="9" numFmtId="0" xfId="0" applyAlignment="1" applyFont="1">
      <alignment shrinkToFit="0" vertical="bottom" wrapText="0"/>
    </xf>
    <xf borderId="4" fillId="3" fontId="9" numFmtId="0" xfId="0" applyAlignment="1" applyBorder="1" applyFont="1">
      <alignment shrinkToFit="0" vertical="bottom" wrapText="0"/>
    </xf>
    <xf borderId="4" fillId="4" fontId="9" numFmtId="0" xfId="0" applyAlignment="1" applyBorder="1" applyFont="1">
      <alignment shrinkToFit="0" vertical="bottom" wrapText="0"/>
    </xf>
    <xf borderId="8" fillId="3" fontId="9" numFmtId="0" xfId="0" applyAlignment="1" applyBorder="1" applyFont="1">
      <alignment readingOrder="0" shrinkToFit="0" vertical="bottom" wrapText="0"/>
    </xf>
    <xf borderId="9" fillId="3" fontId="7" numFmtId="0" xfId="0" applyAlignment="1" applyBorder="1" applyFont="1">
      <alignment readingOrder="0" shrinkToFit="0" vertical="bottom" wrapText="0"/>
    </xf>
    <xf borderId="2" fillId="3" fontId="8" numFmtId="0" xfId="0" applyAlignment="1" applyBorder="1" applyFont="1">
      <alignment shrinkToFit="0" vertical="bottom" wrapText="0"/>
    </xf>
    <xf borderId="9" fillId="4" fontId="7" numFmtId="0" xfId="0" applyAlignment="1" applyBorder="1" applyFont="1">
      <alignment readingOrder="0" shrinkToFit="0" vertical="bottom" wrapText="0"/>
    </xf>
    <xf borderId="2" fillId="4" fontId="8" numFmtId="0" xfId="0" applyAlignment="1" applyBorder="1" applyFont="1">
      <alignment shrinkToFit="0" vertical="bottom" wrapText="0"/>
    </xf>
    <xf borderId="0" fillId="2" fontId="2" numFmtId="0" xfId="0" applyAlignment="1" applyFont="1">
      <alignment readingOrder="0"/>
    </xf>
    <xf borderId="10" fillId="3" fontId="2" numFmtId="0" xfId="0" applyAlignment="1" applyBorder="1" applyFont="1">
      <alignment readingOrder="0"/>
    </xf>
    <xf borderId="10" fillId="4" fontId="2" numFmtId="0" xfId="0" applyAlignment="1" applyBorder="1" applyFont="1">
      <alignment readingOrder="0"/>
    </xf>
    <xf borderId="11" fillId="3" fontId="1" numFmtId="0" xfId="0" applyAlignment="1" applyBorder="1" applyFont="1">
      <alignment readingOrder="0"/>
    </xf>
    <xf borderId="11" fillId="3" fontId="1" numFmtId="0" xfId="0" applyBorder="1" applyFont="1"/>
    <xf borderId="11" fillId="4" fontId="1" numFmtId="0" xfId="0" applyAlignment="1" applyBorder="1" applyFont="1">
      <alignment readingOrder="0"/>
    </xf>
    <xf borderId="11" fillId="4" fontId="1" numFmtId="0" xfId="0" applyBorder="1" applyFont="1"/>
    <xf borderId="1" fillId="5" fontId="4" numFmtId="0" xfId="0" applyAlignment="1" applyBorder="1" applyFill="1" applyFont="1">
      <alignment readingOrder="0" shrinkToFit="0" vertical="bottom" wrapText="0"/>
    </xf>
    <xf borderId="12" fillId="0" fontId="5" numFmtId="0" xfId="0" applyBorder="1" applyFont="1"/>
    <xf borderId="1" fillId="5" fontId="4" numFmtId="0" xfId="0" applyAlignment="1" applyBorder="1" applyFont="1">
      <alignment shrinkToFit="0" vertical="bottom" wrapText="0"/>
    </xf>
    <xf borderId="1" fillId="6" fontId="4" numFmtId="0" xfId="0" applyAlignment="1" applyBorder="1" applyFill="1" applyFont="1">
      <alignment readingOrder="0" shrinkToFit="0" vertical="bottom" wrapText="0"/>
    </xf>
    <xf borderId="1" fillId="6" fontId="4" numFmtId="0" xfId="0" applyAlignment="1" applyBorder="1" applyFont="1">
      <alignment shrinkToFit="0" vertical="bottom" wrapText="0"/>
    </xf>
    <xf borderId="3" fillId="5" fontId="7" numFmtId="0" xfId="0" applyAlignment="1" applyBorder="1" applyFont="1">
      <alignment readingOrder="0" shrinkToFit="0" vertical="bottom" wrapText="0"/>
    </xf>
    <xf borderId="0" fillId="5" fontId="8" numFmtId="0" xfId="0" applyAlignment="1" applyFont="1">
      <alignment shrinkToFit="0" vertical="bottom" wrapText="0"/>
    </xf>
    <xf borderId="4" fillId="5" fontId="8" numFmtId="0" xfId="0" applyAlignment="1" applyBorder="1" applyFont="1">
      <alignment shrinkToFit="0" vertical="bottom" wrapText="0"/>
    </xf>
    <xf borderId="3" fillId="6" fontId="7" numFmtId="0" xfId="0" applyAlignment="1" applyBorder="1" applyFont="1">
      <alignment readingOrder="0" shrinkToFit="0" vertical="bottom" wrapText="0"/>
    </xf>
    <xf borderId="0" fillId="6" fontId="8" numFmtId="0" xfId="0" applyAlignment="1" applyFont="1">
      <alignment shrinkToFit="0" vertical="bottom" wrapText="0"/>
    </xf>
    <xf borderId="4" fillId="6" fontId="8" numFmtId="0" xfId="0" applyAlignment="1" applyBorder="1" applyFont="1">
      <alignment shrinkToFit="0" vertical="bottom" wrapText="0"/>
    </xf>
    <xf borderId="5" fillId="5" fontId="8" numFmtId="0" xfId="0" applyAlignment="1" applyBorder="1" applyFont="1">
      <alignment readingOrder="0" shrinkToFit="0" vertical="bottom" wrapText="0"/>
    </xf>
    <xf borderId="0" fillId="5" fontId="9" numFmtId="0" xfId="0" applyAlignment="1" applyFont="1">
      <alignment readingOrder="0" shrinkToFit="0" vertical="bottom" wrapText="0"/>
    </xf>
    <xf borderId="4" fillId="5" fontId="9" numFmtId="0" xfId="0" applyAlignment="1" applyBorder="1" applyFont="1">
      <alignment readingOrder="0" shrinkToFit="0" vertical="bottom" wrapText="0"/>
    </xf>
    <xf borderId="5" fillId="6" fontId="8" numFmtId="0" xfId="0" applyAlignment="1" applyBorder="1" applyFont="1">
      <alignment readingOrder="0" shrinkToFit="0" vertical="bottom" wrapText="0"/>
    </xf>
    <xf borderId="0" fillId="6" fontId="9" numFmtId="0" xfId="0" applyAlignment="1" applyFont="1">
      <alignment readingOrder="0" shrinkToFit="0" vertical="bottom" wrapText="0"/>
    </xf>
    <xf borderId="4" fillId="6" fontId="9" numFmtId="0" xfId="0" applyAlignment="1" applyBorder="1" applyFont="1">
      <alignment readingOrder="0" shrinkToFit="0" vertical="bottom" wrapText="0"/>
    </xf>
    <xf borderId="5" fillId="5" fontId="9" numFmtId="0" xfId="0" applyAlignment="1" applyBorder="1" applyFont="1">
      <alignment readingOrder="0" shrinkToFit="0" vertical="bottom" wrapText="0"/>
    </xf>
    <xf borderId="5" fillId="6" fontId="9" numFmtId="0" xfId="0" applyAlignment="1" applyBorder="1" applyFont="1">
      <alignment readingOrder="0" shrinkToFit="0" vertical="bottom" wrapText="0"/>
    </xf>
    <xf borderId="6" fillId="5" fontId="7" numFmtId="0" xfId="0" applyAlignment="1" applyBorder="1" applyFont="1">
      <alignment readingOrder="0" shrinkToFit="0" vertical="bottom" wrapText="0"/>
    </xf>
    <xf borderId="6" fillId="6" fontId="7" numFmtId="0" xfId="0" applyAlignment="1" applyBorder="1" applyFont="1">
      <alignment readingOrder="0" shrinkToFit="0" vertical="bottom" wrapText="0"/>
    </xf>
    <xf borderId="6" fillId="5" fontId="7" numFmtId="0" xfId="0" applyAlignment="1" applyBorder="1" applyFont="1">
      <alignment readingOrder="0" shrinkToFit="0" vertical="bottom" wrapText="0"/>
    </xf>
    <xf borderId="0" fillId="5" fontId="7" numFmtId="0" xfId="0" applyAlignment="1" applyFont="1">
      <alignment readingOrder="0" shrinkToFit="0" vertical="bottom" wrapText="0"/>
    </xf>
    <xf borderId="4" fillId="5" fontId="7" numFmtId="0" xfId="0" applyAlignment="1" applyBorder="1" applyFont="1">
      <alignment readingOrder="0" shrinkToFit="0" vertical="bottom" wrapText="0"/>
    </xf>
    <xf borderId="6" fillId="6" fontId="7" numFmtId="0" xfId="0" applyAlignment="1" applyBorder="1" applyFont="1">
      <alignment readingOrder="0" shrinkToFit="0" vertical="bottom" wrapText="0"/>
    </xf>
    <xf borderId="0" fillId="6" fontId="7" numFmtId="0" xfId="0" applyAlignment="1" applyFont="1">
      <alignment readingOrder="0" shrinkToFit="0" vertical="bottom" wrapText="0"/>
    </xf>
    <xf borderId="4" fillId="6" fontId="7" numFmtId="0" xfId="0" applyAlignment="1" applyBorder="1" applyFont="1">
      <alignment readingOrder="0" shrinkToFit="0" vertical="bottom" wrapText="0"/>
    </xf>
    <xf borderId="5" fillId="6" fontId="9" numFmtId="0" xfId="0" applyAlignment="1" applyBorder="1" applyFont="1">
      <alignment shrinkToFit="0" vertical="bottom" wrapText="0"/>
    </xf>
    <xf borderId="8" fillId="5" fontId="9" numFmtId="0" xfId="0" applyAlignment="1" applyBorder="1" applyFont="1">
      <alignment readingOrder="0" shrinkToFit="0" vertical="bottom" wrapText="0"/>
    </xf>
    <xf borderId="4" fillId="5" fontId="11" numFmtId="0" xfId="0" applyBorder="1" applyFont="1"/>
    <xf borderId="8" fillId="6" fontId="9" numFmtId="0" xfId="0" applyAlignment="1" applyBorder="1" applyFont="1">
      <alignment readingOrder="0" shrinkToFit="0" vertical="bottom" wrapText="0"/>
    </xf>
    <xf borderId="4" fillId="6" fontId="11" numFmtId="0" xfId="0" applyBorder="1" applyFont="1"/>
    <xf borderId="4" fillId="5" fontId="9" numFmtId="0" xfId="0" applyAlignment="1" applyBorder="1" applyFont="1">
      <alignment shrinkToFit="0" vertical="bottom" wrapText="0"/>
    </xf>
    <xf borderId="4" fillId="6" fontId="9" numFmtId="0" xfId="0" applyAlignment="1" applyBorder="1" applyFont="1">
      <alignment shrinkToFit="0" vertical="bottom" wrapText="0"/>
    </xf>
    <xf borderId="8" fillId="5" fontId="9" numFmtId="0" xfId="0" applyAlignment="1" applyBorder="1" applyFont="1">
      <alignment readingOrder="0" shrinkToFit="0" vertical="bottom" wrapText="0"/>
    </xf>
    <xf borderId="9" fillId="5" fontId="7" numFmtId="0" xfId="0" applyAlignment="1" applyBorder="1" applyFont="1">
      <alignment readingOrder="0" shrinkToFit="0" vertical="bottom" wrapText="0"/>
    </xf>
    <xf borderId="2" fillId="5" fontId="8" numFmtId="0" xfId="0" applyAlignment="1" applyBorder="1" applyFont="1">
      <alignment shrinkToFit="0" vertical="bottom" wrapText="0"/>
    </xf>
    <xf borderId="9" fillId="6" fontId="7" numFmtId="0" xfId="0" applyAlignment="1" applyBorder="1" applyFont="1">
      <alignment readingOrder="0" shrinkToFit="0" vertical="bottom" wrapText="0"/>
    </xf>
    <xf borderId="2" fillId="6" fontId="8" numFmtId="0" xfId="0" applyAlignment="1" applyBorder="1" applyFont="1">
      <alignment shrinkToFit="0" vertical="bottom" wrapText="0"/>
    </xf>
    <xf borderId="10" fillId="5" fontId="2" numFmtId="0" xfId="0" applyAlignment="1" applyBorder="1" applyFont="1">
      <alignment readingOrder="0"/>
    </xf>
    <xf borderId="10" fillId="6" fontId="2" numFmtId="0" xfId="0" applyAlignment="1" applyBorder="1" applyFont="1">
      <alignment readingOrder="0"/>
    </xf>
    <xf borderId="11" fillId="5" fontId="1" numFmtId="0" xfId="0" applyAlignment="1" applyBorder="1" applyFont="1">
      <alignment readingOrder="0"/>
    </xf>
    <xf borderId="11" fillId="5" fontId="1" numFmtId="0" xfId="0" applyBorder="1" applyFont="1"/>
    <xf borderId="11" fillId="6" fontId="1" numFmtId="0" xfId="0" applyBorder="1" applyFont="1"/>
    <xf borderId="1" fillId="7" fontId="4" numFmtId="0" xfId="0" applyAlignment="1" applyBorder="1" applyFill="1" applyFont="1">
      <alignment readingOrder="0" shrinkToFit="0" vertical="bottom" wrapText="0"/>
    </xf>
    <xf borderId="1" fillId="7" fontId="4" numFmtId="0" xfId="0" applyAlignment="1" applyBorder="1" applyFont="1">
      <alignment shrinkToFit="0" vertical="bottom" wrapText="0"/>
    </xf>
    <xf borderId="13" fillId="8" fontId="7" numFmtId="0" xfId="0" applyAlignment="1" applyBorder="1" applyFill="1" applyFont="1">
      <alignment horizontal="center" readingOrder="0" shrinkToFit="0" vertical="bottom" wrapText="0"/>
    </xf>
    <xf borderId="14" fillId="8" fontId="2" numFmtId="0" xfId="0" applyAlignment="1" applyBorder="1" applyFont="1">
      <alignment horizontal="center" readingOrder="0"/>
    </xf>
    <xf borderId="15" fillId="8" fontId="12" numFmtId="0" xfId="0" applyAlignment="1" applyBorder="1" applyFont="1">
      <alignment horizontal="center" readingOrder="0"/>
    </xf>
    <xf borderId="10" fillId="9" fontId="2" numFmtId="0" xfId="0" applyAlignment="1" applyBorder="1" applyFill="1" applyFont="1">
      <alignment readingOrder="0"/>
    </xf>
    <xf borderId="3" fillId="7" fontId="7" numFmtId="0" xfId="0" applyAlignment="1" applyBorder="1" applyFont="1">
      <alignment readingOrder="0" shrinkToFit="0" vertical="bottom" wrapText="0"/>
    </xf>
    <xf borderId="0" fillId="7" fontId="8" numFmtId="0" xfId="0" applyAlignment="1" applyFont="1">
      <alignment shrinkToFit="0" vertical="bottom" wrapText="0"/>
    </xf>
    <xf borderId="4" fillId="7" fontId="8" numFmtId="0" xfId="0" applyAlignment="1" applyBorder="1" applyFont="1">
      <alignment shrinkToFit="0" vertical="bottom" wrapText="0"/>
    </xf>
    <xf borderId="5" fillId="8" fontId="1" numFmtId="0" xfId="0" applyBorder="1" applyFont="1"/>
    <xf borderId="0" fillId="8" fontId="1" numFmtId="0" xfId="0" applyAlignment="1" applyFont="1">
      <alignment readingOrder="0"/>
    </xf>
    <xf borderId="4" fillId="0" fontId="1" numFmtId="0" xfId="0" applyBorder="1" applyFont="1"/>
    <xf borderId="10" fillId="9" fontId="1" numFmtId="0" xfId="0" applyAlignment="1" applyBorder="1" applyFont="1">
      <alignment readingOrder="0"/>
    </xf>
    <xf borderId="5" fillId="7" fontId="8" numFmtId="0" xfId="0" applyAlignment="1" applyBorder="1" applyFont="1">
      <alignment readingOrder="0" shrinkToFit="0" vertical="bottom" wrapText="0"/>
    </xf>
    <xf borderId="0" fillId="7" fontId="9" numFmtId="0" xfId="0" applyAlignment="1" applyFont="1">
      <alignment readingOrder="0" shrinkToFit="0" vertical="bottom" wrapText="0"/>
    </xf>
    <xf borderId="4" fillId="7" fontId="9" numFmtId="0" xfId="0" applyAlignment="1" applyBorder="1" applyFont="1">
      <alignment readingOrder="0" shrinkToFit="0" vertical="bottom" wrapText="0"/>
    </xf>
    <xf borderId="5" fillId="7" fontId="9" numFmtId="0" xfId="0" applyAlignment="1" applyBorder="1" applyFont="1">
      <alignment readingOrder="0" shrinkToFit="0" vertical="bottom" wrapText="0"/>
    </xf>
    <xf borderId="6" fillId="7" fontId="7" numFmtId="0" xfId="0" applyAlignment="1" applyBorder="1" applyFont="1">
      <alignment readingOrder="0" shrinkToFit="0" vertical="bottom" wrapText="0"/>
    </xf>
    <xf borderId="6" fillId="7" fontId="7" numFmtId="0" xfId="0" applyAlignment="1" applyBorder="1" applyFont="1">
      <alignment readingOrder="0" shrinkToFit="0" vertical="bottom" wrapText="0"/>
    </xf>
    <xf borderId="0" fillId="7" fontId="7" numFmtId="0" xfId="0" applyAlignment="1" applyFont="1">
      <alignment readingOrder="0" shrinkToFit="0" vertical="bottom" wrapText="0"/>
    </xf>
    <xf borderId="4" fillId="7" fontId="7" numFmtId="0" xfId="0" applyAlignment="1" applyBorder="1" applyFont="1">
      <alignment readingOrder="0" shrinkToFit="0" vertical="bottom" wrapText="0"/>
    </xf>
    <xf borderId="5" fillId="7" fontId="9" numFmtId="0" xfId="0" applyAlignment="1" applyBorder="1" applyFont="1">
      <alignment shrinkToFit="0" vertical="bottom" wrapText="0"/>
    </xf>
    <xf borderId="5" fillId="8" fontId="1" numFmtId="0" xfId="0" applyAlignment="1" applyBorder="1" applyFont="1">
      <alignment readingOrder="0"/>
    </xf>
    <xf borderId="0" fillId="8" fontId="1" numFmtId="0" xfId="0" applyFont="1"/>
    <xf borderId="16" fillId="8" fontId="1" numFmtId="0" xfId="0" applyAlignment="1" applyBorder="1" applyFont="1">
      <alignment readingOrder="0"/>
    </xf>
    <xf borderId="17" fillId="8" fontId="1" numFmtId="0" xfId="0" applyBorder="1" applyFont="1"/>
    <xf borderId="18" fillId="0" fontId="1" numFmtId="0" xfId="0" applyBorder="1" applyFont="1"/>
    <xf borderId="8" fillId="7" fontId="9" numFmtId="0" xfId="0" applyAlignment="1" applyBorder="1" applyFont="1">
      <alignment readingOrder="0" shrinkToFit="0" vertical="bottom" wrapText="0"/>
    </xf>
    <xf borderId="4" fillId="7" fontId="11" numFmtId="0" xfId="0" applyBorder="1" applyFont="1"/>
    <xf borderId="4" fillId="7" fontId="9" numFmtId="0" xfId="0" applyAlignment="1" applyBorder="1" applyFont="1">
      <alignment shrinkToFit="0" vertical="bottom" wrapText="0"/>
    </xf>
    <xf borderId="0" fillId="0" fontId="10" numFmtId="0" xfId="0" applyAlignment="1" applyFont="1">
      <alignment readingOrder="0"/>
    </xf>
    <xf borderId="0" fillId="0" fontId="10" numFmtId="0" xfId="0" applyAlignment="1" applyFont="1">
      <alignment horizontal="left" readingOrder="0"/>
    </xf>
    <xf borderId="0" fillId="0" fontId="2" numFmtId="0" xfId="0" applyAlignment="1" applyFont="1">
      <alignment horizontal="right" readingOrder="0"/>
    </xf>
    <xf borderId="19" fillId="10" fontId="10" numFmtId="0" xfId="0" applyAlignment="1" applyBorder="1" applyFill="1" applyFont="1">
      <alignment readingOrder="0"/>
    </xf>
    <xf borderId="20" fillId="0" fontId="1" numFmtId="0" xfId="0" applyBorder="1" applyFont="1"/>
    <xf borderId="21" fillId="10" fontId="1" numFmtId="0" xfId="0" applyAlignment="1" applyBorder="1" applyFont="1">
      <alignment readingOrder="0"/>
    </xf>
    <xf borderId="9" fillId="7" fontId="7" numFmtId="0" xfId="0" applyAlignment="1" applyBorder="1" applyFont="1">
      <alignment readingOrder="0" shrinkToFit="0" vertical="bottom" wrapText="0"/>
    </xf>
    <xf borderId="2" fillId="7" fontId="8" numFmtId="0" xfId="0" applyAlignment="1" applyBorder="1" applyFont="1">
      <alignment shrinkToFit="0" vertical="bottom" wrapText="0"/>
    </xf>
    <xf borderId="22" fillId="10" fontId="10" numFmtId="0" xfId="0" applyAlignment="1" applyBorder="1" applyFont="1">
      <alignment readingOrder="0"/>
    </xf>
    <xf borderId="23" fillId="11" fontId="1" numFmtId="0" xfId="0" applyAlignment="1" applyBorder="1" applyFill="1" applyFont="1">
      <alignment readingOrder="0"/>
    </xf>
    <xf borderId="24" fillId="10" fontId="10" numFmtId="0" xfId="0" applyAlignment="1" applyBorder="1" applyFont="1">
      <alignment horizontal="right" readingOrder="0"/>
    </xf>
    <xf borderId="0" fillId="0" fontId="1" numFmtId="0" xfId="0" applyAlignment="1" applyFont="1">
      <alignment horizontal="right" readingOrder="0"/>
    </xf>
    <xf borderId="25" fillId="10" fontId="10" numFmtId="0" xfId="0" applyAlignment="1" applyBorder="1" applyFont="1">
      <alignment readingOrder="0"/>
    </xf>
    <xf borderId="26" fillId="0" fontId="1" numFmtId="0" xfId="0" applyBorder="1" applyFont="1"/>
    <xf borderId="27" fillId="10" fontId="1" numFmtId="0" xfId="0" applyAlignment="1" applyBorder="1" applyFont="1">
      <alignment readingOrder="0"/>
    </xf>
    <xf borderId="10" fillId="7" fontId="2" numFmtId="0" xfId="0" applyAlignment="1" applyBorder="1" applyFont="1">
      <alignment readingOrder="0"/>
    </xf>
    <xf borderId="10" fillId="10" fontId="2" numFmtId="0" xfId="0" applyAlignment="1" applyBorder="1" applyFont="1">
      <alignment readingOrder="0"/>
    </xf>
    <xf borderId="10" fillId="0" fontId="2" numFmtId="0" xfId="0" applyBorder="1" applyFont="1"/>
    <xf borderId="10" fillId="10" fontId="1" numFmtId="0" xfId="0" applyAlignment="1" applyBorder="1" applyFont="1">
      <alignment readingOrder="0"/>
    </xf>
    <xf borderId="0" fillId="2" fontId="1" numFmtId="0" xfId="0" applyFont="1"/>
    <xf borderId="11" fillId="7" fontId="1" numFmtId="0" xfId="0" applyBorder="1" applyFont="1"/>
    <xf borderId="0" fillId="2" fontId="1" numFmtId="0" xfId="0" applyAlignment="1" applyFont="1">
      <alignment readingOrder="0"/>
    </xf>
    <xf borderId="0" fillId="2" fontId="1" numFmtId="164" xfId="0" applyAlignment="1" applyFont="1" applyNumberFormat="1">
      <alignment readingOrder="0"/>
    </xf>
    <xf borderId="0" fillId="2" fontId="13" numFmtId="0" xfId="0" applyAlignment="1" applyFont="1">
      <alignment readingOrder="0"/>
    </xf>
    <xf borderId="0" fillId="2" fontId="10" numFmtId="0" xfId="0" applyAlignment="1" applyFont="1">
      <alignment readingOrder="0"/>
    </xf>
    <xf borderId="0" fillId="2" fontId="14" numFmtId="0" xfId="0" applyAlignment="1" applyFont="1">
      <alignment horizontal="left"/>
    </xf>
    <xf borderId="0" fillId="2" fontId="1" numFmtId="0" xfId="0" applyAlignment="1" applyFont="1">
      <alignment readingOrder="0"/>
    </xf>
    <xf borderId="0" fillId="2" fontId="1" numFmtId="164" xfId="0" applyAlignment="1" applyFont="1" applyNumberFormat="1">
      <alignment horizontal="right"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27.57"/>
    <col customWidth="1" min="3" max="3" width="4.14"/>
    <col customWidth="1" min="4" max="4" width="27.29"/>
    <col customWidth="1" min="5" max="5" width="4.43"/>
    <col customWidth="1" min="6" max="6" width="6.0"/>
    <col customWidth="1" min="7" max="7" width="21.29"/>
    <col customWidth="1" min="8" max="8" width="4.43"/>
    <col customWidth="1" min="9" max="9" width="5.57"/>
    <col customWidth="1" min="10" max="10" width="27.0"/>
    <col customWidth="1" min="11" max="11" width="6.14"/>
    <col customWidth="1" min="12" max="12" width="23.29"/>
    <col customWidth="1" min="13" max="13" width="4.0"/>
    <col customWidth="1" min="14" max="14" width="5.29"/>
    <col customWidth="1" min="15" max="15" width="19.14"/>
    <col customWidth="1" min="16" max="16" width="4.71"/>
    <col customWidth="1" min="17" max="17" width="23.43"/>
    <col customWidth="1" min="18" max="29" width="11.57"/>
  </cols>
  <sheetData>
    <row r="1" ht="12.75" customHeight="1">
      <c r="A1" s="1"/>
      <c r="B1" s="2" t="s">
        <v>0</v>
      </c>
      <c r="G1" s="3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2.75" customHeight="1">
      <c r="A2" s="1"/>
      <c r="B2" s="3" t="s">
        <v>2</v>
      </c>
      <c r="C2" s="1"/>
      <c r="D2" s="1"/>
      <c r="E2" s="1"/>
      <c r="F2" s="1"/>
      <c r="G2" s="4" t="s">
        <v>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2.75" customHeight="1">
      <c r="A4" s="1"/>
      <c r="B4" s="5" t="s">
        <v>4</v>
      </c>
      <c r="C4" s="6"/>
      <c r="D4" s="5" t="s">
        <v>5</v>
      </c>
      <c r="E4" s="6"/>
      <c r="F4" s="7"/>
      <c r="G4" s="8" t="s">
        <v>6</v>
      </c>
      <c r="H4" s="6"/>
      <c r="I4" s="7"/>
      <c r="J4" s="9" t="s">
        <v>7</v>
      </c>
      <c r="K4" s="6"/>
      <c r="L4" s="9" t="s">
        <v>8</v>
      </c>
      <c r="M4" s="6"/>
      <c r="N4" s="7"/>
      <c r="O4" s="9" t="s">
        <v>9</v>
      </c>
      <c r="P4" s="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ht="12.75" customHeight="1">
      <c r="A5" s="1"/>
      <c r="B5" s="10" t="s">
        <v>10</v>
      </c>
      <c r="C5" s="11" t="s">
        <v>11</v>
      </c>
      <c r="D5" s="10" t="s">
        <v>10</v>
      </c>
      <c r="E5" s="12" t="s">
        <v>11</v>
      </c>
      <c r="F5" s="1"/>
      <c r="G5" s="10" t="s">
        <v>10</v>
      </c>
      <c r="H5" s="12" t="s">
        <v>11</v>
      </c>
      <c r="I5" s="1"/>
      <c r="J5" s="13" t="s">
        <v>10</v>
      </c>
      <c r="K5" s="14" t="s">
        <v>11</v>
      </c>
      <c r="L5" s="13" t="s">
        <v>10</v>
      </c>
      <c r="M5" s="15" t="s">
        <v>11</v>
      </c>
      <c r="N5" s="1"/>
      <c r="O5" s="13" t="s">
        <v>10</v>
      </c>
      <c r="P5" s="15" t="s">
        <v>11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12.75" customHeight="1">
      <c r="A6" s="1"/>
      <c r="B6" s="16"/>
      <c r="C6" s="17"/>
      <c r="D6" s="16"/>
      <c r="E6" s="18"/>
      <c r="F6" s="19"/>
      <c r="G6" s="16"/>
      <c r="H6" s="18"/>
      <c r="I6" s="19"/>
      <c r="J6" s="20"/>
      <c r="K6" s="21"/>
      <c r="L6" s="20"/>
      <c r="M6" s="22"/>
      <c r="N6" s="19"/>
      <c r="O6" s="20"/>
      <c r="P6" s="22"/>
      <c r="Q6" s="19"/>
      <c r="R6" s="19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ht="12.75" customHeight="1">
      <c r="A7" s="1"/>
      <c r="B7" s="16"/>
      <c r="C7" s="17"/>
      <c r="D7" s="16"/>
      <c r="E7" s="18"/>
      <c r="F7" s="19"/>
      <c r="G7" s="16"/>
      <c r="H7" s="18"/>
      <c r="I7" s="19"/>
      <c r="J7" s="20"/>
      <c r="K7" s="21"/>
      <c r="L7" s="20"/>
      <c r="M7" s="22"/>
      <c r="N7" s="19"/>
      <c r="O7" s="20"/>
      <c r="P7" s="22"/>
      <c r="Q7" s="19"/>
      <c r="R7" s="19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.75" customHeight="1">
      <c r="A8" s="1"/>
      <c r="B8" s="16"/>
      <c r="C8" s="17"/>
      <c r="D8" s="16"/>
      <c r="E8" s="18"/>
      <c r="F8" s="19"/>
      <c r="G8" s="16"/>
      <c r="H8" s="18"/>
      <c r="I8" s="19"/>
      <c r="J8" s="20"/>
      <c r="K8" s="21"/>
      <c r="L8" s="20"/>
      <c r="M8" s="22"/>
      <c r="N8" s="19"/>
      <c r="O8" s="20"/>
      <c r="P8" s="22"/>
      <c r="Q8" s="19"/>
      <c r="R8" s="19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1"/>
      <c r="B9" s="16"/>
      <c r="C9" s="17"/>
      <c r="D9" s="16"/>
      <c r="E9" s="18"/>
      <c r="F9" s="19"/>
      <c r="G9" s="16"/>
      <c r="H9" s="18"/>
      <c r="I9" s="19"/>
      <c r="J9" s="20"/>
      <c r="K9" s="21"/>
      <c r="L9" s="20"/>
      <c r="M9" s="22"/>
      <c r="N9" s="19"/>
      <c r="O9" s="20"/>
      <c r="P9" s="2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2.75" customHeight="1">
      <c r="A10" s="1"/>
      <c r="B10" s="23" t="s">
        <v>12</v>
      </c>
      <c r="C10" s="24"/>
      <c r="D10" s="23" t="s">
        <v>12</v>
      </c>
      <c r="E10" s="18"/>
      <c r="F10" s="1"/>
      <c r="G10" s="23" t="s">
        <v>12</v>
      </c>
      <c r="H10" s="18"/>
      <c r="I10" s="1"/>
      <c r="J10" s="25" t="s">
        <v>12</v>
      </c>
      <c r="K10" s="21"/>
      <c r="L10" s="25" t="s">
        <v>12</v>
      </c>
      <c r="M10" s="22"/>
      <c r="N10" s="1"/>
      <c r="O10" s="25" t="s">
        <v>12</v>
      </c>
      <c r="P10" s="2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2.75" customHeight="1">
      <c r="A11" s="1"/>
      <c r="B11" s="16"/>
      <c r="C11" s="17"/>
      <c r="D11" s="16"/>
      <c r="E11" s="18"/>
      <c r="F11" s="19"/>
      <c r="G11" s="16"/>
      <c r="H11" s="18"/>
      <c r="I11" s="19"/>
      <c r="J11" s="26"/>
      <c r="K11" s="21"/>
      <c r="L11" s="20"/>
      <c r="M11" s="22"/>
      <c r="N11" s="19"/>
      <c r="O11" s="20"/>
      <c r="P11" s="2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ht="12.75" customHeight="1">
      <c r="A12" s="1"/>
      <c r="B12" s="27" t="s">
        <v>13</v>
      </c>
      <c r="C12" s="28"/>
      <c r="D12" s="27" t="s">
        <v>13</v>
      </c>
      <c r="E12" s="29"/>
      <c r="F12" s="30"/>
      <c r="G12" s="27" t="s">
        <v>13</v>
      </c>
      <c r="H12" s="29"/>
      <c r="I12" s="30"/>
      <c r="J12" s="13" t="s">
        <v>13</v>
      </c>
      <c r="K12" s="31"/>
      <c r="L12" s="32" t="s">
        <v>13</v>
      </c>
      <c r="M12" s="33"/>
      <c r="N12" s="30"/>
      <c r="O12" s="32" t="s">
        <v>13</v>
      </c>
      <c r="P12" s="3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ht="12.75" customHeight="1">
      <c r="A13" s="1"/>
      <c r="B13" s="34"/>
      <c r="C13" s="24"/>
      <c r="D13" s="34"/>
      <c r="E13" s="18"/>
      <c r="F13" s="1"/>
      <c r="G13" s="34"/>
      <c r="H13" s="18"/>
      <c r="I13" s="1"/>
      <c r="J13" s="35"/>
      <c r="K13" s="21"/>
      <c r="L13" s="35"/>
      <c r="M13" s="22"/>
      <c r="N13" s="1"/>
      <c r="O13" s="35"/>
      <c r="P13" s="2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ht="12.75" customHeight="1">
      <c r="A14" s="1"/>
      <c r="B14" s="27" t="s">
        <v>14</v>
      </c>
      <c r="C14" s="11"/>
      <c r="D14" s="27" t="s">
        <v>14</v>
      </c>
      <c r="E14" s="12"/>
      <c r="F14" s="1"/>
      <c r="G14" s="27" t="s">
        <v>14</v>
      </c>
      <c r="H14" s="12"/>
      <c r="I14" s="1"/>
      <c r="J14" s="32" t="s">
        <v>14</v>
      </c>
      <c r="K14" s="14"/>
      <c r="L14" s="32" t="s">
        <v>14</v>
      </c>
      <c r="M14" s="15"/>
      <c r="N14" s="1"/>
      <c r="O14" s="32" t="s">
        <v>14</v>
      </c>
      <c r="P14" s="1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ht="12.75" customHeight="1">
      <c r="A15" s="1"/>
      <c r="B15" s="36" t="s">
        <v>15</v>
      </c>
      <c r="C15" s="37">
        <f>SUM(C6:C10)</f>
        <v>0</v>
      </c>
      <c r="D15" s="36" t="s">
        <v>15</v>
      </c>
      <c r="E15" s="38">
        <f>SUM(E6:E10)</f>
        <v>0</v>
      </c>
      <c r="F15" s="39"/>
      <c r="G15" s="36" t="s">
        <v>15</v>
      </c>
      <c r="H15" s="38">
        <f>SUM(H6:H10)</f>
        <v>0</v>
      </c>
      <c r="I15" s="39"/>
      <c r="J15" s="40" t="s">
        <v>15</v>
      </c>
      <c r="K15" s="41">
        <f>SUM(K6:K10)</f>
        <v>0</v>
      </c>
      <c r="L15" s="40" t="s">
        <v>15</v>
      </c>
      <c r="M15" s="41">
        <f>SUM(M6:M10)</f>
        <v>0</v>
      </c>
      <c r="N15" s="39"/>
      <c r="O15" s="40" t="s">
        <v>15</v>
      </c>
      <c r="P15" s="41">
        <f>SUM(P6:P10)</f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ht="12.75" customHeight="1">
      <c r="A16" s="1"/>
      <c r="B16" s="36" t="s">
        <v>16</v>
      </c>
      <c r="C16" s="42">
        <f>sum(C11)</f>
        <v>0</v>
      </c>
      <c r="D16" s="36" t="s">
        <v>16</v>
      </c>
      <c r="E16" s="43">
        <f>sum(E11)</f>
        <v>0</v>
      </c>
      <c r="F16" s="39"/>
      <c r="G16" s="36" t="s">
        <v>16</v>
      </c>
      <c r="H16" s="43">
        <f>sum(H11)</f>
        <v>0</v>
      </c>
      <c r="I16" s="39"/>
      <c r="J16" s="40" t="s">
        <v>16</v>
      </c>
      <c r="K16" s="44">
        <f>sum(K11)</f>
        <v>0</v>
      </c>
      <c r="L16" s="40" t="s">
        <v>16</v>
      </c>
      <c r="M16" s="44">
        <f>sum(M11)</f>
        <v>0</v>
      </c>
      <c r="N16" s="39"/>
      <c r="O16" s="40" t="s">
        <v>16</v>
      </c>
      <c r="P16" s="44">
        <f>sum(P11)</f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ht="12.75" customHeight="1">
      <c r="A17" s="1"/>
      <c r="B17" s="45" t="s">
        <v>17</v>
      </c>
      <c r="C17" s="43">
        <f>sum(C13)</f>
        <v>0</v>
      </c>
      <c r="D17" s="36" t="s">
        <v>17</v>
      </c>
      <c r="E17" s="43">
        <f>sum(E13)</f>
        <v>0</v>
      </c>
      <c r="F17" s="39"/>
      <c r="G17" s="36" t="s">
        <v>17</v>
      </c>
      <c r="H17" s="43">
        <f>sum(H13)</f>
        <v>0</v>
      </c>
      <c r="I17" s="39"/>
      <c r="J17" s="40" t="s">
        <v>17</v>
      </c>
      <c r="K17" s="44">
        <f>sum(K13)</f>
        <v>0</v>
      </c>
      <c r="L17" s="40" t="s">
        <v>17</v>
      </c>
      <c r="M17" s="44">
        <f>sum(M13)</f>
        <v>0</v>
      </c>
      <c r="N17" s="39"/>
      <c r="O17" s="40" t="s">
        <v>17</v>
      </c>
      <c r="P17" s="44">
        <f>sum(P13)</f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ht="12.75" customHeight="1">
      <c r="A18" s="1"/>
      <c r="B18" s="46" t="s">
        <v>18</v>
      </c>
      <c r="C18" s="47">
        <f>sum(C15:C17)</f>
        <v>0</v>
      </c>
      <c r="D18" s="46" t="s">
        <v>18</v>
      </c>
      <c r="E18" s="47">
        <f>SUM(C18+E15,E16,E17)</f>
        <v>0</v>
      </c>
      <c r="F18" s="1"/>
      <c r="G18" s="46" t="s">
        <v>18</v>
      </c>
      <c r="H18" s="47">
        <f>SUM(E18+H15,H16,H17)</f>
        <v>0</v>
      </c>
      <c r="I18" s="1"/>
      <c r="J18" s="48" t="s">
        <v>18</v>
      </c>
      <c r="K18" s="49">
        <f>SUM(H18+K15,K16,K17)</f>
        <v>0</v>
      </c>
      <c r="L18" s="48" t="s">
        <v>18</v>
      </c>
      <c r="M18" s="49">
        <f>SUM(K18+M15,M16,M17)</f>
        <v>0</v>
      </c>
      <c r="N18" s="1"/>
      <c r="O18" s="48" t="s">
        <v>18</v>
      </c>
      <c r="P18" s="49">
        <f>SUM(M18+P15,P16,P17)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ht="12.75" customHeight="1">
      <c r="A19" s="1"/>
      <c r="B19" s="50"/>
      <c r="C19" s="1"/>
      <c r="D19" s="50"/>
      <c r="E19" s="1"/>
      <c r="F19" s="1"/>
      <c r="G19" s="50"/>
      <c r="H19" s="1"/>
      <c r="I19" s="1"/>
      <c r="J19" s="50"/>
      <c r="K19" s="1"/>
      <c r="L19" s="50"/>
      <c r="M19" s="1"/>
      <c r="N19" s="1"/>
      <c r="O19" s="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ht="12.75" customHeight="1">
      <c r="A20" s="1"/>
      <c r="B20" s="51" t="s">
        <v>19</v>
      </c>
      <c r="C20" s="1"/>
      <c r="D20" s="51" t="s">
        <v>19</v>
      </c>
      <c r="E20" s="1"/>
      <c r="F20" s="1"/>
      <c r="G20" s="51" t="s">
        <v>19</v>
      </c>
      <c r="H20" s="1"/>
      <c r="I20" s="1"/>
      <c r="J20" s="52" t="s">
        <v>19</v>
      </c>
      <c r="K20" s="1"/>
      <c r="L20" s="52" t="s">
        <v>19</v>
      </c>
      <c r="M20" s="1"/>
      <c r="N20" s="1"/>
      <c r="O20" s="52" t="s">
        <v>19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ht="12.75" customHeight="1">
      <c r="A21" s="1"/>
      <c r="B21" s="53"/>
      <c r="C21" s="1"/>
      <c r="D21" s="53"/>
      <c r="E21" s="1"/>
      <c r="F21" s="1"/>
      <c r="G21" s="54"/>
      <c r="H21" s="1"/>
      <c r="I21" s="1"/>
      <c r="J21" s="55"/>
      <c r="K21" s="1"/>
      <c r="L21" s="55"/>
      <c r="M21" s="1"/>
      <c r="N21" s="1"/>
      <c r="O21" s="5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2.75" customHeight="1">
      <c r="A24" s="1"/>
      <c r="B24" s="57" t="s">
        <v>20</v>
      </c>
      <c r="C24" s="58"/>
      <c r="D24" s="57" t="s">
        <v>21</v>
      </c>
      <c r="E24" s="6"/>
      <c r="F24" s="7"/>
      <c r="G24" s="59" t="s">
        <v>22</v>
      </c>
      <c r="H24" s="6"/>
      <c r="I24" s="7"/>
      <c r="J24" s="60" t="s">
        <v>23</v>
      </c>
      <c r="K24" s="58"/>
      <c r="L24" s="60" t="s">
        <v>24</v>
      </c>
      <c r="M24" s="6"/>
      <c r="N24" s="7"/>
      <c r="O24" s="61" t="s">
        <v>25</v>
      </c>
      <c r="P24" s="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12.75" customHeight="1">
      <c r="A25" s="1"/>
      <c r="B25" s="62" t="s">
        <v>10</v>
      </c>
      <c r="C25" s="63" t="s">
        <v>11</v>
      </c>
      <c r="D25" s="62" t="s">
        <v>10</v>
      </c>
      <c r="E25" s="64" t="s">
        <v>11</v>
      </c>
      <c r="F25" s="1"/>
      <c r="G25" s="62" t="s">
        <v>10</v>
      </c>
      <c r="H25" s="64" t="s">
        <v>11</v>
      </c>
      <c r="I25" s="1"/>
      <c r="J25" s="65" t="s">
        <v>10</v>
      </c>
      <c r="K25" s="66" t="s">
        <v>11</v>
      </c>
      <c r="L25" s="65" t="s">
        <v>10</v>
      </c>
      <c r="M25" s="67" t="s">
        <v>11</v>
      </c>
      <c r="N25" s="1"/>
      <c r="O25" s="65" t="s">
        <v>10</v>
      </c>
      <c r="P25" s="67" t="s">
        <v>11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12.75" customHeight="1">
      <c r="A26" s="1"/>
      <c r="B26" s="68"/>
      <c r="C26" s="69"/>
      <c r="D26" s="68"/>
      <c r="E26" s="70"/>
      <c r="F26" s="1"/>
      <c r="G26" s="68"/>
      <c r="H26" s="70"/>
      <c r="I26" s="1"/>
      <c r="J26" s="71"/>
      <c r="K26" s="72"/>
      <c r="L26" s="71"/>
      <c r="M26" s="73"/>
      <c r="N26" s="1"/>
      <c r="O26" s="71"/>
      <c r="P26" s="7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12.75" customHeight="1">
      <c r="A27" s="1"/>
      <c r="B27" s="74"/>
      <c r="C27" s="69"/>
      <c r="D27" s="74"/>
      <c r="E27" s="70"/>
      <c r="F27" s="1"/>
      <c r="G27" s="74"/>
      <c r="H27" s="70"/>
      <c r="I27" s="1"/>
      <c r="J27" s="75"/>
      <c r="K27" s="72"/>
      <c r="L27" s="75"/>
      <c r="M27" s="73"/>
      <c r="N27" s="1"/>
      <c r="O27" s="75"/>
      <c r="P27" s="7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12.75" customHeight="1">
      <c r="A28" s="1"/>
      <c r="B28" s="74"/>
      <c r="C28" s="69"/>
      <c r="D28" s="74"/>
      <c r="E28" s="70"/>
      <c r="F28" s="1"/>
      <c r="G28" s="74"/>
      <c r="H28" s="70"/>
      <c r="I28" s="1"/>
      <c r="J28" s="75"/>
      <c r="K28" s="72"/>
      <c r="L28" s="75"/>
      <c r="M28" s="73"/>
      <c r="N28" s="1"/>
      <c r="O28" s="75"/>
      <c r="P28" s="7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12.75" customHeight="1">
      <c r="A29" s="1"/>
      <c r="B29" s="76" t="s">
        <v>12</v>
      </c>
      <c r="C29" s="69"/>
      <c r="D29" s="76" t="s">
        <v>12</v>
      </c>
      <c r="E29" s="70"/>
      <c r="F29" s="1"/>
      <c r="G29" s="76" t="s">
        <v>12</v>
      </c>
      <c r="H29" s="70"/>
      <c r="I29" s="1"/>
      <c r="J29" s="77" t="s">
        <v>12</v>
      </c>
      <c r="K29" s="72"/>
      <c r="L29" s="77" t="s">
        <v>12</v>
      </c>
      <c r="M29" s="73"/>
      <c r="N29" s="1"/>
      <c r="O29" s="77" t="s">
        <v>12</v>
      </c>
      <c r="P29" s="7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12.75" customHeight="1">
      <c r="A30" s="1"/>
      <c r="B30" s="74"/>
      <c r="C30" s="69"/>
      <c r="D30" s="74"/>
      <c r="E30" s="70"/>
      <c r="F30" s="19"/>
      <c r="G30" s="74"/>
      <c r="H30" s="70"/>
      <c r="I30" s="19"/>
      <c r="J30" s="75"/>
      <c r="K30" s="72"/>
      <c r="L30" s="75"/>
      <c r="M30" s="73"/>
      <c r="N30" s="19"/>
      <c r="O30" s="75"/>
      <c r="P30" s="7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12.75" customHeight="1">
      <c r="A31" s="1"/>
      <c r="B31" s="78" t="s">
        <v>13</v>
      </c>
      <c r="C31" s="79"/>
      <c r="D31" s="78" t="s">
        <v>13</v>
      </c>
      <c r="E31" s="80"/>
      <c r="F31" s="30"/>
      <c r="G31" s="78" t="s">
        <v>13</v>
      </c>
      <c r="H31" s="80"/>
      <c r="I31" s="30"/>
      <c r="J31" s="81" t="s">
        <v>13</v>
      </c>
      <c r="K31" s="82"/>
      <c r="L31" s="81" t="s">
        <v>13</v>
      </c>
      <c r="M31" s="83"/>
      <c r="N31" s="30"/>
      <c r="O31" s="81" t="s">
        <v>13</v>
      </c>
      <c r="P31" s="7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t="12.75" customHeight="1">
      <c r="A32" s="1"/>
      <c r="B32" s="74"/>
      <c r="C32" s="69"/>
      <c r="D32" s="74"/>
      <c r="E32" s="70"/>
      <c r="F32" s="1"/>
      <c r="G32" s="74"/>
      <c r="H32" s="70"/>
      <c r="I32" s="1"/>
      <c r="J32" s="75"/>
      <c r="K32" s="72"/>
      <c r="L32" s="75"/>
      <c r="M32" s="73"/>
      <c r="N32" s="1"/>
      <c r="O32" s="84"/>
      <c r="P32" s="7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t="12.75" customHeight="1">
      <c r="A33" s="1"/>
      <c r="B33" s="78" t="s">
        <v>14</v>
      </c>
      <c r="C33" s="63"/>
      <c r="D33" s="78" t="s">
        <v>14</v>
      </c>
      <c r="E33" s="64"/>
      <c r="F33" s="1"/>
      <c r="G33" s="78" t="s">
        <v>14</v>
      </c>
      <c r="H33" s="64"/>
      <c r="I33" s="1"/>
      <c r="J33" s="81" t="s">
        <v>14</v>
      </c>
      <c r="K33" s="66"/>
      <c r="L33" s="81" t="s">
        <v>14</v>
      </c>
      <c r="M33" s="67"/>
      <c r="N33" s="1"/>
      <c r="O33" s="81" t="s">
        <v>14</v>
      </c>
      <c r="P33" s="6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t="12.75" customHeight="1">
      <c r="A34" s="1"/>
      <c r="B34" s="85" t="s">
        <v>15</v>
      </c>
      <c r="C34" s="86">
        <f>SUM(C26:C29)</f>
        <v>0</v>
      </c>
      <c r="D34" s="85" t="s">
        <v>15</v>
      </c>
      <c r="E34" s="86">
        <f>SUM(E26:E29)</f>
        <v>0</v>
      </c>
      <c r="F34" s="39"/>
      <c r="G34" s="85" t="s">
        <v>15</v>
      </c>
      <c r="H34" s="86">
        <f>SUM(H26:H29)</f>
        <v>0</v>
      </c>
      <c r="I34" s="39"/>
      <c r="J34" s="87" t="s">
        <v>15</v>
      </c>
      <c r="K34" s="88">
        <f>SUM(K26:K29)</f>
        <v>0</v>
      </c>
      <c r="L34" s="87" t="s">
        <v>15</v>
      </c>
      <c r="M34" s="88">
        <f>SUM(M26:M29)</f>
        <v>0</v>
      </c>
      <c r="N34" s="39"/>
      <c r="O34" s="87" t="s">
        <v>15</v>
      </c>
      <c r="P34" s="88">
        <f>SUM(P26:P29)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t="12.75" customHeight="1">
      <c r="A35" s="1"/>
      <c r="B35" s="85" t="s">
        <v>16</v>
      </c>
      <c r="C35" s="89">
        <f>sum(C30)</f>
        <v>0</v>
      </c>
      <c r="D35" s="85" t="s">
        <v>16</v>
      </c>
      <c r="E35" s="89">
        <f>sum(E30)</f>
        <v>0</v>
      </c>
      <c r="F35" s="39"/>
      <c r="G35" s="85" t="s">
        <v>16</v>
      </c>
      <c r="H35" s="89">
        <f>sum(H30)</f>
        <v>0</v>
      </c>
      <c r="I35" s="39"/>
      <c r="J35" s="87" t="s">
        <v>16</v>
      </c>
      <c r="K35" s="90">
        <f>sum(K30)</f>
        <v>0</v>
      </c>
      <c r="L35" s="87" t="s">
        <v>16</v>
      </c>
      <c r="M35" s="90">
        <f>sum(M30)</f>
        <v>0</v>
      </c>
      <c r="N35" s="39"/>
      <c r="O35" s="87" t="s">
        <v>16</v>
      </c>
      <c r="P35" s="90">
        <f>sum(P30)</f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t="12.75" customHeight="1">
      <c r="A36" s="1"/>
      <c r="B36" s="91" t="s">
        <v>17</v>
      </c>
      <c r="C36" s="89">
        <f>sum(C32)</f>
        <v>0</v>
      </c>
      <c r="D36" s="85" t="s">
        <v>17</v>
      </c>
      <c r="E36" s="89">
        <f>sum(E32)</f>
        <v>0</v>
      </c>
      <c r="F36" s="39"/>
      <c r="G36" s="85" t="s">
        <v>17</v>
      </c>
      <c r="H36" s="89">
        <f>sum(H32)</f>
        <v>0</v>
      </c>
      <c r="I36" s="39"/>
      <c r="J36" s="87" t="s">
        <v>17</v>
      </c>
      <c r="K36" s="90">
        <f>sum(K32)</f>
        <v>0</v>
      </c>
      <c r="L36" s="87" t="s">
        <v>17</v>
      </c>
      <c r="M36" s="90">
        <f>sum(M32)</f>
        <v>0</v>
      </c>
      <c r="N36" s="39"/>
      <c r="O36" s="87" t="s">
        <v>17</v>
      </c>
      <c r="P36" s="90">
        <f>sum(P32)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t="12.75" customHeight="1">
      <c r="A37" s="1"/>
      <c r="B37" s="92" t="s">
        <v>18</v>
      </c>
      <c r="C37" s="93">
        <f>SuM(P18+C34,C35,C36)</f>
        <v>0</v>
      </c>
      <c r="D37" s="92" t="s">
        <v>18</v>
      </c>
      <c r="E37" s="93">
        <f>SUM(C37+E34,E35,E36)</f>
        <v>0</v>
      </c>
      <c r="F37" s="1"/>
      <c r="G37" s="92" t="s">
        <v>18</v>
      </c>
      <c r="H37" s="93">
        <f>SUM(E37+H34,H35,H36)</f>
        <v>0</v>
      </c>
      <c r="I37" s="1"/>
      <c r="J37" s="94" t="s">
        <v>18</v>
      </c>
      <c r="K37" s="95">
        <f>SUM(H37+K34,K35,K36)</f>
        <v>0</v>
      </c>
      <c r="L37" s="94" t="s">
        <v>18</v>
      </c>
      <c r="M37" s="95">
        <f>SUM(K37+M34,M35, M36)</f>
        <v>0</v>
      </c>
      <c r="N37" s="1"/>
      <c r="O37" s="94" t="s">
        <v>18</v>
      </c>
      <c r="P37" s="95">
        <f>SUM(M37+P34,P35,P36)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t="12.75" customHeight="1">
      <c r="A38" s="1"/>
      <c r="B38" s="50"/>
      <c r="C38" s="1"/>
      <c r="D38" s="50"/>
      <c r="E38" s="1"/>
      <c r="F38" s="1"/>
      <c r="G38" s="50"/>
      <c r="H38" s="1"/>
      <c r="I38" s="1"/>
      <c r="J38" s="50"/>
      <c r="K38" s="1"/>
      <c r="L38" s="50"/>
      <c r="M38" s="1"/>
      <c r="N38" s="1"/>
      <c r="O38" s="5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t="12.75" customHeight="1">
      <c r="A39" s="1"/>
      <c r="B39" s="96" t="s">
        <v>19</v>
      </c>
      <c r="C39" s="1"/>
      <c r="D39" s="96" t="s">
        <v>19</v>
      </c>
      <c r="E39" s="1"/>
      <c r="F39" s="1"/>
      <c r="G39" s="96" t="s">
        <v>19</v>
      </c>
      <c r="H39" s="1"/>
      <c r="I39" s="1"/>
      <c r="J39" s="97" t="s">
        <v>19</v>
      </c>
      <c r="K39" s="1"/>
      <c r="L39" s="97" t="s">
        <v>19</v>
      </c>
      <c r="M39" s="1"/>
      <c r="N39" s="1"/>
      <c r="O39" s="97" t="s">
        <v>19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t="12.75" customHeight="1">
      <c r="A40" s="1"/>
      <c r="B40" s="98"/>
      <c r="C40" s="1"/>
      <c r="D40" s="99"/>
      <c r="E40" s="1"/>
      <c r="F40" s="1"/>
      <c r="G40" s="99"/>
      <c r="H40" s="1"/>
      <c r="I40" s="1"/>
      <c r="J40" s="100"/>
      <c r="K40" s="1"/>
      <c r="L40" s="100"/>
      <c r="M40" s="1"/>
      <c r="N40" s="1"/>
      <c r="O40" s="10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t="12.75" customHeight="1">
      <c r="A43" s="1"/>
      <c r="B43" s="101" t="s">
        <v>26</v>
      </c>
      <c r="C43" s="58"/>
      <c r="D43" s="101" t="s">
        <v>27</v>
      </c>
      <c r="E43" s="6"/>
      <c r="F43" s="7"/>
      <c r="G43" s="102" t="s">
        <v>28</v>
      </c>
      <c r="H43" s="6"/>
      <c r="I43" s="1"/>
      <c r="J43" s="103" t="s">
        <v>29</v>
      </c>
      <c r="K43" s="104" t="s">
        <v>30</v>
      </c>
      <c r="L43" s="105" t="s">
        <v>31</v>
      </c>
      <c r="M43" s="1"/>
      <c r="N43" s="1"/>
      <c r="O43" s="106" t="s">
        <v>32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t="12.75" customHeight="1">
      <c r="A44" s="1"/>
      <c r="B44" s="107" t="s">
        <v>10</v>
      </c>
      <c r="C44" s="108" t="s">
        <v>11</v>
      </c>
      <c r="D44" s="107" t="s">
        <v>10</v>
      </c>
      <c r="E44" s="109" t="s">
        <v>11</v>
      </c>
      <c r="F44" s="1"/>
      <c r="G44" s="107" t="s">
        <v>10</v>
      </c>
      <c r="H44" s="109" t="s">
        <v>11</v>
      </c>
      <c r="I44" s="1"/>
      <c r="J44" s="110" t="s">
        <v>33</v>
      </c>
      <c r="K44" s="111" t="s">
        <v>34</v>
      </c>
      <c r="L44" s="112" t="str">
        <f>IF(COUNTIF(B4:P41,"*(A&amp;M)*"),"Yes","No")</f>
        <v>No</v>
      </c>
      <c r="M44" s="1"/>
      <c r="N44" s="1"/>
      <c r="O44" s="1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t="12.75" customHeight="1">
      <c r="A45" s="1"/>
      <c r="B45" s="114"/>
      <c r="C45" s="115"/>
      <c r="D45" s="114"/>
      <c r="E45" s="116"/>
      <c r="F45" s="1"/>
      <c r="G45" s="114"/>
      <c r="H45" s="116"/>
      <c r="I45" s="1"/>
      <c r="J45" s="110" t="s">
        <v>35</v>
      </c>
      <c r="K45" s="111" t="s">
        <v>36</v>
      </c>
      <c r="L45" s="112" t="str">
        <f>IF(COUNTIF(B4:P41,"*(MOD)*"),"Yes","No")</f>
        <v>No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t="12.75" customHeight="1">
      <c r="A46" s="1"/>
      <c r="B46" s="117"/>
      <c r="C46" s="115"/>
      <c r="D46" s="117"/>
      <c r="E46" s="116"/>
      <c r="F46" s="1"/>
      <c r="G46" s="117"/>
      <c r="H46" s="116"/>
      <c r="I46" s="1"/>
      <c r="J46" s="110" t="s">
        <v>37</v>
      </c>
      <c r="K46" s="111" t="s">
        <v>38</v>
      </c>
      <c r="L46" s="112" t="str">
        <f>IF(COUNTIF(B4:P41,"*(19/20)*"),"Yes","No")</f>
        <v>No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t="12.75" customHeight="1">
      <c r="A47" s="1"/>
      <c r="B47" s="117"/>
      <c r="C47" s="115"/>
      <c r="D47" s="117"/>
      <c r="E47" s="116"/>
      <c r="F47" s="1"/>
      <c r="G47" s="117"/>
      <c r="H47" s="116"/>
      <c r="I47" s="1"/>
      <c r="J47" s="110" t="s">
        <v>39</v>
      </c>
      <c r="K47" s="111" t="s">
        <v>40</v>
      </c>
      <c r="L47" s="112" t="str">
        <f>IF(COUNTIF(B4:P41,"*(EPI)*"),"Yes","No")</f>
        <v>No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t="12.75" customHeight="1">
      <c r="A48" s="1"/>
      <c r="B48" s="118" t="s">
        <v>12</v>
      </c>
      <c r="C48" s="115"/>
      <c r="D48" s="118" t="s">
        <v>12</v>
      </c>
      <c r="E48" s="116"/>
      <c r="F48" s="1"/>
      <c r="G48" s="118" t="s">
        <v>12</v>
      </c>
      <c r="H48" s="116"/>
      <c r="I48" s="1"/>
      <c r="J48" s="110" t="s">
        <v>41</v>
      </c>
      <c r="K48" s="111" t="s">
        <v>42</v>
      </c>
      <c r="L48" s="112" t="str">
        <f>IF(COUNTIF(B4:P41,"*(VT)*"),"Yes","No")</f>
        <v>No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t="12.75" customHeight="1">
      <c r="A49" s="1"/>
      <c r="B49" s="117"/>
      <c r="C49" s="115"/>
      <c r="D49" s="117"/>
      <c r="E49" s="116"/>
      <c r="F49" s="19"/>
      <c r="G49" s="117"/>
      <c r="H49" s="116"/>
      <c r="I49" s="1"/>
      <c r="J49" s="110" t="s">
        <v>43</v>
      </c>
      <c r="K49" s="111" t="s">
        <v>44</v>
      </c>
      <c r="L49" s="112" t="str">
        <f>IF(COUNTIF(B4:P41,"*(MET)*"),"Yes","No")</f>
        <v>No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t="12.75" customHeight="1">
      <c r="A50" s="1"/>
      <c r="B50" s="119" t="s">
        <v>13</v>
      </c>
      <c r="C50" s="120"/>
      <c r="D50" s="119" t="s">
        <v>13</v>
      </c>
      <c r="E50" s="121"/>
      <c r="F50" s="30"/>
      <c r="G50" s="119" t="s">
        <v>13</v>
      </c>
      <c r="H50" s="116"/>
      <c r="I50" s="1"/>
      <c r="J50" s="110" t="s">
        <v>45</v>
      </c>
      <c r="K50" s="111" t="s">
        <v>46</v>
      </c>
      <c r="L50" s="112" t="str">
        <f>IF(COUNTIF(B4:P41,"*(LOG)*"),"Yes","No")</f>
        <v>No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t="12.75" customHeight="1">
      <c r="A51" s="1"/>
      <c r="B51" s="122"/>
      <c r="C51" s="115"/>
      <c r="D51" s="122"/>
      <c r="E51" s="116"/>
      <c r="F51" s="1"/>
      <c r="G51" s="122"/>
      <c r="H51" s="116"/>
      <c r="I51" s="1"/>
      <c r="J51" s="123" t="s">
        <v>47</v>
      </c>
      <c r="K51" s="124" t="s">
        <v>48</v>
      </c>
      <c r="L51" s="112" t="str">
        <f>IF(COUNTIF(B4:P41,"*(L1)*"),"Yes","No")</f>
        <v>No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t="12.75" customHeight="1">
      <c r="A52" s="39"/>
      <c r="B52" s="119" t="s">
        <v>14</v>
      </c>
      <c r="C52" s="108"/>
      <c r="D52" s="119" t="s">
        <v>14</v>
      </c>
      <c r="E52" s="109"/>
      <c r="F52" s="1"/>
      <c r="G52" s="119" t="s">
        <v>14</v>
      </c>
      <c r="H52" s="109"/>
      <c r="I52" s="1"/>
      <c r="J52" s="125" t="s">
        <v>49</v>
      </c>
      <c r="K52" s="126" t="s">
        <v>50</v>
      </c>
      <c r="L52" s="127" t="str">
        <f>IF(COUNTIF(B4:P41,"*(L2)*"),"Yes","No")</f>
        <v>No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t="12.75" customHeight="1">
      <c r="A53" s="39"/>
      <c r="B53" s="128" t="s">
        <v>15</v>
      </c>
      <c r="C53" s="129">
        <f>SUM(C45:C48)</f>
        <v>0</v>
      </c>
      <c r="D53" s="128" t="s">
        <v>15</v>
      </c>
      <c r="E53" s="129">
        <f>SUM(E45:E48)</f>
        <v>0</v>
      </c>
      <c r="F53" s="39"/>
      <c r="G53" s="128" t="s">
        <v>15</v>
      </c>
      <c r="H53" s="129">
        <f>SUM(H45:H48)</f>
        <v>0</v>
      </c>
      <c r="I53" s="1"/>
      <c r="J53" s="1"/>
      <c r="K53" s="1"/>
      <c r="L53" s="1"/>
      <c r="M53" s="1"/>
      <c r="N53" s="1"/>
      <c r="O53" s="1"/>
      <c r="P53" s="1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t="12.75" customHeight="1">
      <c r="A54" s="39"/>
      <c r="B54" s="128" t="s">
        <v>16</v>
      </c>
      <c r="C54" s="130">
        <f>sum(C49)</f>
        <v>0</v>
      </c>
      <c r="D54" s="128" t="s">
        <v>16</v>
      </c>
      <c r="E54" s="130">
        <f>sum(E49)</f>
        <v>0</v>
      </c>
      <c r="F54" s="39"/>
      <c r="G54" s="128" t="s">
        <v>16</v>
      </c>
      <c r="H54" s="130">
        <f>sum(H49)</f>
        <v>0</v>
      </c>
      <c r="I54" s="1"/>
      <c r="J54" s="131" t="s">
        <v>51</v>
      </c>
      <c r="K54" s="1"/>
      <c r="L54" s="132" t="s">
        <v>52</v>
      </c>
      <c r="M54" s="133"/>
      <c r="N54" s="3"/>
      <c r="O54" s="1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t="12.75" customHeight="1">
      <c r="A55" s="1"/>
      <c r="B55" s="128" t="s">
        <v>17</v>
      </c>
      <c r="C55" s="130">
        <f>sum(C51)</f>
        <v>0</v>
      </c>
      <c r="D55" s="128" t="s">
        <v>17</v>
      </c>
      <c r="E55" s="130">
        <f>sum(E51)</f>
        <v>0</v>
      </c>
      <c r="F55" s="39"/>
      <c r="G55" s="128" t="s">
        <v>17</v>
      </c>
      <c r="H55" s="130">
        <f>sum(H51)</f>
        <v>0</v>
      </c>
      <c r="I55" s="1"/>
      <c r="J55" s="134" t="s">
        <v>15</v>
      </c>
      <c r="K55" s="135">
        <f>SUm(C15,E15,H15,K15,M15,P15,C34,E34,H34,K34,M34,P34,C53,E53,H53)</f>
        <v>0</v>
      </c>
      <c r="L55" s="136">
        <v>44.0</v>
      </c>
      <c r="M55" s="13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t="12.75" customHeight="1">
      <c r="A56" s="1"/>
      <c r="B56" s="137" t="s">
        <v>18</v>
      </c>
      <c r="C56" s="138">
        <f>SuM(P37+C53,C54,C55)</f>
        <v>0</v>
      </c>
      <c r="D56" s="137" t="s">
        <v>18</v>
      </c>
      <c r="E56" s="138">
        <f>SUM(C56+E53,E54,E55)</f>
        <v>0</v>
      </c>
      <c r="F56" s="1"/>
      <c r="G56" s="137" t="s">
        <v>18</v>
      </c>
      <c r="H56" s="138">
        <f>SUM(E56+H53+H55+H54)</f>
        <v>0</v>
      </c>
      <c r="I56" s="1"/>
      <c r="J56" s="139" t="s">
        <v>16</v>
      </c>
      <c r="K56" s="140">
        <f>Sum(C16,E16,H16,K16,M16,P16,C35,E35,H35,K35,M35,P35,C54,E54,H54,O44)</f>
        <v>0</v>
      </c>
      <c r="L56" s="141" t="s">
        <v>53</v>
      </c>
      <c r="M56" s="133"/>
      <c r="N56" s="3"/>
      <c r="O56" s="1"/>
      <c r="P56" s="142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t="12.75" customHeight="1">
      <c r="A57" s="1"/>
      <c r="B57" s="50"/>
      <c r="C57" s="1"/>
      <c r="D57" s="50"/>
      <c r="E57" s="1"/>
      <c r="F57" s="1"/>
      <c r="G57" s="50"/>
      <c r="H57" s="1"/>
      <c r="I57" s="1"/>
      <c r="J57" s="143" t="s">
        <v>17</v>
      </c>
      <c r="K57" s="144">
        <f>SUM(C17,E17,H17,K17,M17,P17,C36,E36,H36,K36,M36,P36,C55,E55,H55)</f>
        <v>0</v>
      </c>
      <c r="L57" s="145">
        <v>12.0</v>
      </c>
      <c r="M57" s="133"/>
      <c r="N57" s="3"/>
      <c r="O57" s="1"/>
      <c r="P57" s="142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t="12.75" customHeight="1">
      <c r="A58" s="1"/>
      <c r="B58" s="146" t="s">
        <v>19</v>
      </c>
      <c r="C58" s="1"/>
      <c r="D58" s="146" t="s">
        <v>19</v>
      </c>
      <c r="E58" s="1"/>
      <c r="F58" s="1"/>
      <c r="G58" s="146" t="s">
        <v>19</v>
      </c>
      <c r="H58" s="1"/>
      <c r="I58" s="1"/>
      <c r="J58" s="147" t="s">
        <v>54</v>
      </c>
      <c r="K58" s="148">
        <f>sum(K55:K57)</f>
        <v>0</v>
      </c>
      <c r="L58" s="149">
        <v>90.0</v>
      </c>
      <c r="M58" s="1"/>
      <c r="N58" s="1"/>
      <c r="O58" s="1"/>
      <c r="P58" s="1"/>
      <c r="Q58" s="1"/>
      <c r="R58" s="150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t="12.75" customHeight="1">
      <c r="A59" s="1"/>
      <c r="B59" s="151"/>
      <c r="C59" s="1"/>
      <c r="D59" s="151"/>
      <c r="E59" s="1"/>
      <c r="F59" s="1"/>
      <c r="G59" s="151"/>
      <c r="H59" s="1"/>
      <c r="I59" s="1"/>
      <c r="J59" s="1"/>
      <c r="K59" s="1"/>
      <c r="L59" s="1"/>
      <c r="M59" s="1"/>
      <c r="N59" s="1"/>
      <c r="O59" s="1"/>
      <c r="P59" s="1"/>
      <c r="Q59" s="1"/>
      <c r="R59" s="150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0"/>
      <c r="R60" s="150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50"/>
      <c r="M61" s="150"/>
      <c r="N61" s="150"/>
      <c r="O61" s="150"/>
      <c r="P61" s="150"/>
      <c r="Q61" s="150"/>
      <c r="R61" s="150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50"/>
      <c r="M62" s="150"/>
      <c r="N62" s="150"/>
      <c r="O62" s="150"/>
      <c r="P62" s="150"/>
      <c r="Q62" s="150"/>
      <c r="R62" s="150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t="12.75" customHeight="1">
      <c r="A63" s="1"/>
      <c r="B63" s="1"/>
      <c r="C63" s="152"/>
      <c r="D63" s="152"/>
      <c r="E63" s="152"/>
      <c r="F63" s="152"/>
      <c r="H63" s="1"/>
      <c r="I63" s="1"/>
      <c r="J63" s="150"/>
      <c r="K63" s="150"/>
      <c r="L63" s="150"/>
      <c r="M63" s="150"/>
      <c r="N63" s="150"/>
      <c r="O63" s="150"/>
      <c r="P63" s="150"/>
      <c r="Q63" s="150"/>
      <c r="R63" s="150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t="12.75" customHeight="1">
      <c r="A64" s="1"/>
      <c r="B64" s="1"/>
      <c r="C64" s="152"/>
      <c r="D64" s="50"/>
      <c r="E64" s="153"/>
      <c r="F64" s="152"/>
      <c r="H64" s="1"/>
      <c r="I64" s="1"/>
      <c r="J64" s="150"/>
      <c r="K64" s="150"/>
      <c r="L64" s="154"/>
      <c r="M64" s="150"/>
      <c r="N64" s="150"/>
      <c r="O64" s="150"/>
      <c r="P64" s="150"/>
      <c r="Q64" s="150"/>
      <c r="R64" s="15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t="12.75" customHeight="1">
      <c r="A65" s="1"/>
      <c r="B65" s="1"/>
      <c r="C65" s="152"/>
      <c r="D65" s="155"/>
      <c r="E65" s="153"/>
      <c r="F65" s="152"/>
      <c r="H65" s="1"/>
      <c r="I65" s="1"/>
      <c r="J65" s="156"/>
      <c r="K65" s="150"/>
      <c r="L65" s="150"/>
      <c r="M65" s="150"/>
      <c r="N65" s="150"/>
      <c r="O65" s="150"/>
      <c r="P65" s="150"/>
      <c r="Q65" s="150"/>
      <c r="R65" s="15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t="12.75" customHeight="1">
      <c r="A66" s="1"/>
      <c r="B66" s="1"/>
      <c r="C66" s="152"/>
      <c r="D66" s="152"/>
      <c r="E66" s="153"/>
      <c r="F66" s="152"/>
      <c r="H66" s="1"/>
      <c r="I66" s="1"/>
      <c r="J66" s="156"/>
      <c r="K66" s="150"/>
      <c r="L66" s="150"/>
      <c r="M66" s="150"/>
      <c r="N66" s="150"/>
      <c r="O66" s="150"/>
      <c r="P66" s="150"/>
      <c r="Q66" s="150"/>
      <c r="R66" s="150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t="12.75" customHeight="1">
      <c r="A67" s="1"/>
      <c r="B67" s="1"/>
      <c r="C67" s="152"/>
      <c r="D67" s="152"/>
      <c r="E67" s="153"/>
      <c r="F67" s="157"/>
      <c r="H67" s="1"/>
      <c r="I67" s="1"/>
      <c r="J67" s="150"/>
      <c r="K67" s="150"/>
      <c r="L67" s="150"/>
      <c r="M67" s="150"/>
      <c r="N67" s="150"/>
      <c r="O67" s="150"/>
      <c r="P67" s="150"/>
      <c r="Q67" s="150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t="12.75" customHeight="1">
      <c r="A68" s="1"/>
      <c r="B68" s="1"/>
      <c r="C68" s="152"/>
      <c r="D68" s="50"/>
      <c r="E68" s="153"/>
      <c r="F68" s="155"/>
      <c r="H68" s="1"/>
      <c r="I68" s="1"/>
      <c r="J68" s="150"/>
      <c r="K68" s="150"/>
      <c r="L68" s="150"/>
      <c r="M68" s="150"/>
      <c r="N68" s="150"/>
      <c r="O68" s="150"/>
      <c r="P68" s="150"/>
      <c r="Q68" s="150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t="12.75" customHeight="1">
      <c r="A69" s="1"/>
      <c r="B69" s="1"/>
      <c r="C69" s="152"/>
      <c r="D69" s="152"/>
      <c r="E69" s="153"/>
      <c r="F69" s="152"/>
      <c r="H69" s="1"/>
      <c r="I69" s="1"/>
      <c r="J69" s="150"/>
      <c r="K69" s="150"/>
      <c r="L69" s="150"/>
      <c r="M69" s="150"/>
      <c r="N69" s="156"/>
      <c r="O69" s="150"/>
      <c r="P69" s="150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t="12.75" customHeight="1">
      <c r="A70" s="1"/>
      <c r="B70" s="1"/>
      <c r="C70" s="152"/>
      <c r="D70" s="50"/>
      <c r="E70" s="158"/>
      <c r="F70" s="155"/>
      <c r="H70" s="1"/>
      <c r="I70" s="1"/>
      <c r="J70" s="150"/>
      <c r="K70" s="15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12.75" customHeight="1">
      <c r="A71" s="1"/>
      <c r="B71" s="1"/>
      <c r="C71" s="152"/>
      <c r="D71" s="152"/>
      <c r="E71" s="152"/>
      <c r="F71" s="152"/>
      <c r="H71" s="1"/>
      <c r="I71" s="1"/>
      <c r="J71" s="150"/>
      <c r="K71" s="15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t="12.75" customHeight="1">
      <c r="A72" s="1"/>
      <c r="B72" s="1"/>
      <c r="C72" s="152"/>
      <c r="D72" s="50"/>
      <c r="E72" s="152"/>
      <c r="F72" s="15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</sheetData>
  <mergeCells count="26">
    <mergeCell ref="F64:G64"/>
    <mergeCell ref="F65:G65"/>
    <mergeCell ref="F66:G66"/>
    <mergeCell ref="F63:G63"/>
    <mergeCell ref="L24:M24"/>
    <mergeCell ref="J24:K24"/>
    <mergeCell ref="B24:C24"/>
    <mergeCell ref="D24:E24"/>
    <mergeCell ref="D43:E43"/>
    <mergeCell ref="B43:C43"/>
    <mergeCell ref="D4:E4"/>
    <mergeCell ref="G4:H4"/>
    <mergeCell ref="O4:P4"/>
    <mergeCell ref="B4:C4"/>
    <mergeCell ref="B1:F1"/>
    <mergeCell ref="O24:P24"/>
    <mergeCell ref="G24:H24"/>
    <mergeCell ref="F67:G67"/>
    <mergeCell ref="G43:H43"/>
    <mergeCell ref="L4:M4"/>
    <mergeCell ref="J4:K4"/>
    <mergeCell ref="F71:G71"/>
    <mergeCell ref="F70:G70"/>
    <mergeCell ref="F68:G68"/>
    <mergeCell ref="F69:G69"/>
    <mergeCell ref="F72:G72"/>
  </mergeCells>
  <conditionalFormatting sqref="L43:L52">
    <cfRule type="cellIs" dxfId="0" priority="1" operator="equal">
      <formula>"Yes"</formula>
    </cfRule>
  </conditionalFormatting>
  <conditionalFormatting sqref="L43:L52">
    <cfRule type="cellIs" dxfId="1" priority="2" operator="equal">
      <formula>"No"</formula>
    </cfRule>
  </conditionalFormatting>
  <conditionalFormatting sqref="K55">
    <cfRule type="cellIs" dxfId="0" priority="3" operator="greaterThanOrEqual">
      <formula>44</formula>
    </cfRule>
  </conditionalFormatting>
  <conditionalFormatting sqref="K55">
    <cfRule type="cellIs" dxfId="1" priority="4" operator="lessThan">
      <formula>44</formula>
    </cfRule>
  </conditionalFormatting>
  <conditionalFormatting sqref="K57">
    <cfRule type="cellIs" dxfId="0" priority="5" operator="greaterThanOrEqual">
      <formula>12</formula>
    </cfRule>
  </conditionalFormatting>
  <conditionalFormatting sqref="K57">
    <cfRule type="cellIs" dxfId="1" priority="6" operator="lessThan">
      <formula>12</formula>
    </cfRule>
  </conditionalFormatting>
  <conditionalFormatting sqref="K58">
    <cfRule type="cellIs" dxfId="0" priority="7" operator="greaterThanOrEqual">
      <formula>90</formula>
    </cfRule>
  </conditionalFormatting>
  <conditionalFormatting sqref="K58">
    <cfRule type="cellIs" dxfId="1" priority="8" operator="lessThan">
      <formula>90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0" width="11.57"/>
    <col customWidth="1" min="11" max="26" width="11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0" width="11.57"/>
    <col customWidth="1" min="11" max="26" width="11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